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我的坚果云\财务会计\"/>
    </mc:Choice>
  </mc:AlternateContent>
  <bookViews>
    <workbookView xWindow="120" yWindow="45" windowWidth="14955" windowHeight="7995"/>
  </bookViews>
  <sheets>
    <sheet name="考虑融资成本和再投资收益的内部收益率" sheetId="1" r:id="rId1"/>
  </sheets>
  <externalReferences>
    <externalReference r:id="rId2"/>
  </externalReferences>
  <definedNames>
    <definedName name="累计现金流量">'[1]1.评价指标'!$B$11:$I$11</definedName>
    <definedName name="累计现金流量D">'[1]1.评价指标'!$B$21:$I$21</definedName>
    <definedName name="年份">'[1]1.评价指标'!$B$9:$I$9</definedName>
    <definedName name="年份D">'[1]1.评价指标'!$B$18:$I$18</definedName>
    <definedName name="贴现现金流量">'[1]1.评价指标'!$B$20:$I$20</definedName>
    <definedName name="贴现现金流量D">'[1]1.评价指标'!$B$20:$I$20</definedName>
    <definedName name="现金流量">'[1]1.评价指标'!$B$10:$I$10</definedName>
  </definedNames>
  <calcPr calcId="162913" iterate="1"/>
</workbook>
</file>

<file path=xl/calcChain.xml><?xml version="1.0" encoding="utf-8"?>
<calcChain xmlns="http://schemas.openxmlformats.org/spreadsheetml/2006/main">
  <c r="E8" i="1" l="1"/>
  <c r="F8" i="1"/>
  <c r="E9" i="1"/>
  <c r="F9" i="1"/>
  <c r="E10" i="1"/>
  <c r="F10" i="1"/>
  <c r="E11" i="1"/>
  <c r="F11" i="1"/>
  <c r="F22" i="1" s="1"/>
  <c r="E12" i="1"/>
  <c r="F12" i="1"/>
  <c r="E13" i="1"/>
  <c r="F13" i="1"/>
  <c r="E14" i="1"/>
  <c r="F14" i="1"/>
  <c r="E15" i="1"/>
  <c r="F15" i="1"/>
  <c r="E16" i="1"/>
  <c r="F16" i="1"/>
  <c r="E17" i="1"/>
  <c r="F17" i="1"/>
  <c r="F19" i="1"/>
  <c r="F21" i="1" l="1"/>
  <c r="F23" i="1" s="1"/>
</calcChain>
</file>

<file path=xl/sharedStrings.xml><?xml version="1.0" encoding="utf-8"?>
<sst xmlns="http://schemas.openxmlformats.org/spreadsheetml/2006/main" count="12" uniqueCount="12">
  <si>
    <t>考虑融资成本和再投资收益下的内部收益率</t>
    <phoneticPr fontId="6" type="noConversion"/>
  </si>
  <si>
    <t>贷款利率</t>
    <phoneticPr fontId="6" type="noConversion"/>
  </si>
  <si>
    <t>再投资利率</t>
    <phoneticPr fontId="6" type="noConversion"/>
  </si>
  <si>
    <t>期间</t>
    <phoneticPr fontId="6" type="noConversion"/>
  </si>
  <si>
    <t>现金流量</t>
    <phoneticPr fontId="6" type="noConversion"/>
  </si>
  <si>
    <t>正现金流量</t>
    <phoneticPr fontId="6" type="noConversion"/>
  </si>
  <si>
    <t>负现金流量</t>
    <phoneticPr fontId="6" type="noConversion"/>
  </si>
  <si>
    <t>MIRR计算的收益率</t>
    <phoneticPr fontId="6" type="noConversion"/>
  </si>
  <si>
    <t>将正现金流量折算成项目期末的总收益</t>
    <phoneticPr fontId="6" type="noConversion"/>
  </si>
  <si>
    <t>将负现金流量折算成项目期初的总投入</t>
    <phoneticPr fontId="6" type="noConversion"/>
  </si>
  <si>
    <t>平均收益率(几何平均)</t>
    <phoneticPr fontId="6" type="noConversion"/>
  </si>
  <si>
    <t>BBS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</si>
</sst>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&quot;¥&quot;#,##0.00;[Red]&quot;¥&quot;\-#,##0.00"/>
    <numFmt numFmtId="176" formatCode="0.0000%"/>
    <numFmt numFmtId="177" formatCode="0.0000000000"/>
  </numFmts>
  <fonts count="9" x14ac:knownFonts="1">
    <font>
      <sz val="12"/>
      <name val="宋体"/>
      <charset val="134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宋体"/>
      <family val="3"/>
      <charset val="134"/>
    </font>
    <font>
      <sz val="10"/>
      <name val="Arial Unicode MS"/>
      <family val="2"/>
      <charset val="134"/>
    </font>
    <font>
      <sz val="9"/>
      <name val="Arial Unicode MS"/>
      <family val="2"/>
      <charset val="134"/>
    </font>
    <font>
      <sz val="10"/>
      <name val="宋体"/>
      <family val="3"/>
      <charset val="134"/>
    </font>
    <font>
      <sz val="16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 applyNumberFormat="0" applyAlignment="0"/>
    <xf numFmtId="38" fontId="1" fillId="2" borderId="0" applyNumberFormat="0" applyBorder="0" applyAlignment="0" applyProtection="0"/>
    <xf numFmtId="0" fontId="2" fillId="0" borderId="1" applyNumberFormat="0" applyAlignment="0" applyProtection="0">
      <alignment horizontal="left" vertical="center"/>
    </xf>
    <xf numFmtId="0" fontId="2" fillId="0" borderId="2">
      <alignment horizontal="left" vertical="center"/>
    </xf>
    <xf numFmtId="10" fontId="1" fillId="3" borderId="3" applyNumberFormat="0" applyBorder="0" applyAlignment="0" applyProtection="0"/>
    <xf numFmtId="177" fontId="3" fillId="0" borderId="0"/>
    <xf numFmtId="10" fontId="3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7" fillId="0" borderId="0" xfId="9" applyFont="1">
      <alignment vertical="center"/>
    </xf>
    <xf numFmtId="0" fontId="7" fillId="0" borderId="0" xfId="9" applyFont="1" applyFill="1">
      <alignment vertical="center"/>
    </xf>
    <xf numFmtId="0" fontId="7" fillId="0" borderId="4" xfId="9" applyFont="1" applyBorder="1">
      <alignment vertical="center"/>
    </xf>
    <xf numFmtId="0" fontId="7" fillId="0" borderId="0" xfId="9" applyFont="1" applyBorder="1">
      <alignment vertical="center"/>
    </xf>
    <xf numFmtId="0" fontId="7" fillId="0" borderId="5" xfId="9" applyFont="1" applyBorder="1">
      <alignment vertical="center"/>
    </xf>
    <xf numFmtId="0" fontId="7" fillId="0" borderId="4" xfId="9" applyFont="1" applyBorder="1" applyAlignment="1">
      <alignment horizontal="distributed" vertical="center"/>
    </xf>
    <xf numFmtId="9" fontId="7" fillId="0" borderId="0" xfId="9" applyNumberFormat="1" applyFont="1" applyBorder="1" applyAlignment="1">
      <alignment horizontal="right" vertical="center"/>
    </xf>
    <xf numFmtId="0" fontId="7" fillId="0" borderId="0" xfId="9" applyFont="1" applyBorder="1" applyAlignment="1">
      <alignment horizontal="distributed" vertical="center"/>
    </xf>
    <xf numFmtId="0" fontId="7" fillId="0" borderId="5" xfId="9" applyFont="1" applyBorder="1" applyAlignment="1">
      <alignment horizontal="distributed" vertical="center"/>
    </xf>
    <xf numFmtId="8" fontId="7" fillId="0" borderId="0" xfId="9" applyNumberFormat="1" applyFont="1" applyBorder="1">
      <alignment vertical="center"/>
    </xf>
    <xf numFmtId="8" fontId="7" fillId="0" borderId="5" xfId="9" applyNumberFormat="1" applyFont="1" applyBorder="1">
      <alignment vertical="center"/>
    </xf>
    <xf numFmtId="0" fontId="7" fillId="0" borderId="6" xfId="9" applyFont="1" applyBorder="1" applyAlignment="1">
      <alignment horizontal="distributed" vertical="center"/>
    </xf>
    <xf numFmtId="9" fontId="7" fillId="0" borderId="7" xfId="9" applyNumberFormat="1" applyFont="1" applyBorder="1" applyAlignment="1">
      <alignment horizontal="right" vertical="center"/>
    </xf>
    <xf numFmtId="8" fontId="7" fillId="0" borderId="7" xfId="9" applyNumberFormat="1" applyFont="1" applyBorder="1">
      <alignment vertical="center"/>
    </xf>
    <xf numFmtId="8" fontId="7" fillId="0" borderId="8" xfId="9" applyNumberFormat="1" applyFont="1" applyBorder="1">
      <alignment vertical="center"/>
    </xf>
    <xf numFmtId="176" fontId="7" fillId="0" borderId="0" xfId="9" applyNumberFormat="1" applyFont="1">
      <alignment vertical="center"/>
    </xf>
    <xf numFmtId="176" fontId="7" fillId="0" borderId="0" xfId="8" applyNumberFormat="1" applyFont="1">
      <alignment vertical="center"/>
    </xf>
    <xf numFmtId="8" fontId="7" fillId="0" borderId="0" xfId="9" applyNumberFormat="1" applyFont="1" applyBorder="1" applyAlignment="1">
      <alignment horizontal="center" vertical="center"/>
    </xf>
    <xf numFmtId="8" fontId="7" fillId="0" borderId="0" xfId="9" applyNumberFormat="1" applyFont="1">
      <alignment vertical="center"/>
    </xf>
    <xf numFmtId="0" fontId="7" fillId="0" borderId="0" xfId="9" applyFont="1" applyAlignment="1">
      <alignment horizontal="center" vertical="center"/>
    </xf>
    <xf numFmtId="0" fontId="8" fillId="4" borderId="9" xfId="9" applyFont="1" applyFill="1" applyBorder="1" applyAlignment="1">
      <alignment horizontal="center" vertical="center"/>
    </xf>
    <xf numFmtId="0" fontId="8" fillId="4" borderId="2" xfId="9" applyFont="1" applyFill="1" applyBorder="1" applyAlignment="1">
      <alignment horizontal="center" vertical="center"/>
    </xf>
    <xf numFmtId="0" fontId="8" fillId="4" borderId="10" xfId="9" applyFont="1" applyFill="1" applyBorder="1" applyAlignment="1">
      <alignment horizontal="center" vertical="center"/>
    </xf>
  </cellXfs>
  <cellStyles count="10">
    <cellStyle name="active" xfId="1"/>
    <cellStyle name="Grey" xfId="2"/>
    <cellStyle name="Header1" xfId="3"/>
    <cellStyle name="Header2" xfId="4"/>
    <cellStyle name="Input [yellow]" xfId="5"/>
    <cellStyle name="Normal - Style1" xfId="6"/>
    <cellStyle name="Percent [2]" xfId="7"/>
    <cellStyle name="百分比" xfId="8" builtinId="5"/>
    <cellStyle name="常规" xfId="0" builtinId="0"/>
    <cellStyle name="常规_18章 财务金融计算示例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hcy/My%20Documents/EH%20BOOK/&#25991;&#31295;/&#31034;&#20363;/Chapter18/&#25237;&#36164;&#20915;&#31574;&#35780;&#2021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1.评价指标"/>
      <sheetName val="2.净现值曲线"/>
      <sheetName val="3.独立项目"/>
      <sheetName val="4.互斥项目"/>
      <sheetName val="5.多重IRR"/>
      <sheetName val="6.MIRR"/>
      <sheetName val="7.经济年限"/>
      <sheetName val="8.新建项目的评价"/>
      <sheetName val="方案摘要"/>
      <sheetName val="9.更新项目的评价"/>
    </sheetNames>
    <sheetDataSet>
      <sheetData sheetId="0"/>
      <sheetData sheetId="1">
        <row r="9">
          <cell r="B9">
            <v>0</v>
          </cell>
          <cell r="C9">
            <v>1</v>
          </cell>
          <cell r="D9">
            <v>2</v>
          </cell>
          <cell r="E9">
            <v>3</v>
          </cell>
          <cell r="F9">
            <v>4</v>
          </cell>
          <cell r="G9">
            <v>5</v>
          </cell>
          <cell r="H9">
            <v>6</v>
          </cell>
          <cell r="I9">
            <v>7</v>
          </cell>
        </row>
        <row r="10">
          <cell r="B10">
            <v>-100</v>
          </cell>
          <cell r="C10">
            <v>5</v>
          </cell>
          <cell r="D10">
            <v>15</v>
          </cell>
          <cell r="E10">
            <v>30</v>
          </cell>
          <cell r="F10">
            <v>30</v>
          </cell>
          <cell r="G10">
            <v>30</v>
          </cell>
          <cell r="H10">
            <v>15</v>
          </cell>
          <cell r="I10">
            <v>10</v>
          </cell>
        </row>
        <row r="11">
          <cell r="B11">
            <v>-100</v>
          </cell>
          <cell r="C11">
            <v>-95</v>
          </cell>
          <cell r="D11">
            <v>-80</v>
          </cell>
          <cell r="E11">
            <v>-50</v>
          </cell>
          <cell r="F11">
            <v>-20</v>
          </cell>
          <cell r="G11">
            <v>10</v>
          </cell>
          <cell r="H11">
            <v>25</v>
          </cell>
          <cell r="I11">
            <v>35</v>
          </cell>
        </row>
        <row r="18">
          <cell r="B18">
            <v>0</v>
          </cell>
          <cell r="C18">
            <v>1</v>
          </cell>
          <cell r="D18">
            <v>2</v>
          </cell>
          <cell r="E18">
            <v>3</v>
          </cell>
          <cell r="F18">
            <v>4</v>
          </cell>
          <cell r="G18">
            <v>5</v>
          </cell>
          <cell r="H18">
            <v>6</v>
          </cell>
          <cell r="I18">
            <v>7</v>
          </cell>
        </row>
        <row r="20">
          <cell r="B20">
            <v>-100</v>
          </cell>
          <cell r="C20">
            <v>4.6511627906976747</v>
          </cell>
          <cell r="D20">
            <v>12.979989183342349</v>
          </cell>
          <cell r="E20">
            <v>24.148817085288091</v>
          </cell>
          <cell r="F20">
            <v>22.464015893291247</v>
          </cell>
          <cell r="G20">
            <v>20.896758970503484</v>
          </cell>
          <cell r="H20">
            <v>9.7194227769783659</v>
          </cell>
          <cell r="I20">
            <v>6.0275490089788315</v>
          </cell>
        </row>
        <row r="21">
          <cell r="B21">
            <v>-100</v>
          </cell>
          <cell r="C21">
            <v>-95.348837209302332</v>
          </cell>
          <cell r="D21">
            <v>-82.368848025959977</v>
          </cell>
          <cell r="E21">
            <v>-58.22003094067189</v>
          </cell>
          <cell r="F21">
            <v>-35.756015047380643</v>
          </cell>
          <cell r="G21">
            <v>-14.859256076877159</v>
          </cell>
          <cell r="H21">
            <v>-5.1398332998987932</v>
          </cell>
          <cell r="I21">
            <v>0.88771570908003827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G29"/>
  <sheetViews>
    <sheetView tabSelected="1" workbookViewId="0">
      <selection activeCell="H2" sqref="H2"/>
    </sheetView>
  </sheetViews>
  <sheetFormatPr defaultColWidth="8" defaultRowHeight="12" x14ac:dyDescent="0.15"/>
  <cols>
    <col min="1" max="1" width="1.875" style="1" customWidth="1"/>
    <col min="2" max="2" width="13.75" style="1" customWidth="1"/>
    <col min="3" max="3" width="6.75" style="1" customWidth="1"/>
    <col min="4" max="6" width="13.75" style="1" customWidth="1"/>
    <col min="7" max="16384" width="8" style="1"/>
  </cols>
  <sheetData>
    <row r="1" spans="2:7" x14ac:dyDescent="0.15">
      <c r="F1" s="1" t="s">
        <v>11</v>
      </c>
      <c r="G1" s="2"/>
    </row>
    <row r="2" spans="2:7" ht="20.25" x14ac:dyDescent="0.15">
      <c r="B2" s="21" t="s">
        <v>0</v>
      </c>
      <c r="C2" s="22"/>
      <c r="D2" s="22"/>
      <c r="E2" s="22"/>
      <c r="F2" s="23"/>
    </row>
    <row r="3" spans="2:7" x14ac:dyDescent="0.15">
      <c r="B3" s="3"/>
      <c r="C3" s="4"/>
      <c r="D3" s="4"/>
      <c r="E3" s="4"/>
      <c r="F3" s="5"/>
    </row>
    <row r="4" spans="2:7" x14ac:dyDescent="0.15">
      <c r="B4" s="6" t="s">
        <v>1</v>
      </c>
      <c r="C4" s="4"/>
      <c r="D4" s="7">
        <v>0.09</v>
      </c>
      <c r="E4" s="4"/>
      <c r="F4" s="5"/>
    </row>
    <row r="5" spans="2:7" x14ac:dyDescent="0.15">
      <c r="B5" s="6" t="s">
        <v>2</v>
      </c>
      <c r="C5" s="4"/>
      <c r="D5" s="7">
        <v>0.05</v>
      </c>
      <c r="E5" s="4"/>
      <c r="F5" s="5"/>
    </row>
    <row r="6" spans="2:7" x14ac:dyDescent="0.15">
      <c r="B6" s="6"/>
      <c r="C6" s="7"/>
      <c r="D6" s="8"/>
      <c r="E6" s="4"/>
      <c r="F6" s="5"/>
    </row>
    <row r="7" spans="2:7" x14ac:dyDescent="0.15">
      <c r="B7" s="6" t="s">
        <v>3</v>
      </c>
      <c r="C7" s="7"/>
      <c r="D7" s="8" t="s">
        <v>4</v>
      </c>
      <c r="E7" s="8" t="s">
        <v>5</v>
      </c>
      <c r="F7" s="9" t="s">
        <v>6</v>
      </c>
    </row>
    <row r="8" spans="2:7" x14ac:dyDescent="0.15">
      <c r="B8" s="6">
        <v>0</v>
      </c>
      <c r="C8" s="7"/>
      <c r="D8" s="10">
        <v>-30000</v>
      </c>
      <c r="E8" s="10">
        <f t="shared" ref="E8:E17" si="0">MAX(D8,0)</f>
        <v>0</v>
      </c>
      <c r="F8" s="11">
        <f t="shared" ref="F8:F17" si="1">MIN(D8,0)</f>
        <v>-30000</v>
      </c>
    </row>
    <row r="9" spans="2:7" x14ac:dyDescent="0.15">
      <c r="B9" s="6">
        <v>1</v>
      </c>
      <c r="C9" s="7"/>
      <c r="D9" s="10">
        <v>6000</v>
      </c>
      <c r="E9" s="10">
        <f t="shared" si="0"/>
        <v>6000</v>
      </c>
      <c r="F9" s="11">
        <f t="shared" si="1"/>
        <v>0</v>
      </c>
    </row>
    <row r="10" spans="2:7" x14ac:dyDescent="0.15">
      <c r="B10" s="6">
        <v>2</v>
      </c>
      <c r="C10" s="7"/>
      <c r="D10" s="10">
        <v>7000</v>
      </c>
      <c r="E10" s="10">
        <f t="shared" si="0"/>
        <v>7000</v>
      </c>
      <c r="F10" s="11">
        <f t="shared" si="1"/>
        <v>0</v>
      </c>
    </row>
    <row r="11" spans="2:7" x14ac:dyDescent="0.15">
      <c r="B11" s="6">
        <v>3</v>
      </c>
      <c r="C11" s="7"/>
      <c r="D11" s="10">
        <v>9000</v>
      </c>
      <c r="E11" s="10">
        <f t="shared" si="0"/>
        <v>9000</v>
      </c>
      <c r="F11" s="11">
        <f t="shared" si="1"/>
        <v>0</v>
      </c>
    </row>
    <row r="12" spans="2:7" x14ac:dyDescent="0.15">
      <c r="B12" s="6">
        <v>4</v>
      </c>
      <c r="C12" s="7"/>
      <c r="D12" s="10">
        <v>8000</v>
      </c>
      <c r="E12" s="10">
        <f t="shared" si="0"/>
        <v>8000</v>
      </c>
      <c r="F12" s="11">
        <f t="shared" si="1"/>
        <v>0</v>
      </c>
    </row>
    <row r="13" spans="2:7" x14ac:dyDescent="0.15">
      <c r="B13" s="6">
        <v>5</v>
      </c>
      <c r="C13" s="7"/>
      <c r="D13" s="10">
        <v>-4000</v>
      </c>
      <c r="E13" s="10">
        <f t="shared" si="0"/>
        <v>0</v>
      </c>
      <c r="F13" s="11">
        <f t="shared" si="1"/>
        <v>-4000</v>
      </c>
    </row>
    <row r="14" spans="2:7" x14ac:dyDescent="0.15">
      <c r="B14" s="6">
        <v>6</v>
      </c>
      <c r="C14" s="7"/>
      <c r="D14" s="10">
        <v>7000</v>
      </c>
      <c r="E14" s="10">
        <f t="shared" si="0"/>
        <v>7000</v>
      </c>
      <c r="F14" s="11">
        <f t="shared" si="1"/>
        <v>0</v>
      </c>
    </row>
    <row r="15" spans="2:7" x14ac:dyDescent="0.15">
      <c r="B15" s="6">
        <v>7</v>
      </c>
      <c r="C15" s="7"/>
      <c r="D15" s="10">
        <v>4000</v>
      </c>
      <c r="E15" s="10">
        <f t="shared" si="0"/>
        <v>4000</v>
      </c>
      <c r="F15" s="11">
        <f t="shared" si="1"/>
        <v>0</v>
      </c>
    </row>
    <row r="16" spans="2:7" x14ac:dyDescent="0.15">
      <c r="B16" s="6">
        <v>8</v>
      </c>
      <c r="C16" s="7"/>
      <c r="D16" s="10">
        <v>80000</v>
      </c>
      <c r="E16" s="10">
        <f t="shared" si="0"/>
        <v>80000</v>
      </c>
      <c r="F16" s="11">
        <f t="shared" si="1"/>
        <v>0</v>
      </c>
    </row>
    <row r="17" spans="2:6" x14ac:dyDescent="0.15">
      <c r="B17" s="12">
        <v>9</v>
      </c>
      <c r="C17" s="13"/>
      <c r="D17" s="14">
        <v>-13000</v>
      </c>
      <c r="E17" s="14">
        <f t="shared" si="0"/>
        <v>0</v>
      </c>
      <c r="F17" s="15">
        <f t="shared" si="1"/>
        <v>-13000</v>
      </c>
    </row>
    <row r="19" spans="2:6" x14ac:dyDescent="0.15">
      <c r="B19" s="1" t="s">
        <v>7</v>
      </c>
      <c r="D19" s="16"/>
      <c r="F19" s="17">
        <f>MIRR(D8:D17,D4,D5)</f>
        <v>0.1516479258948642</v>
      </c>
    </row>
    <row r="21" spans="2:6" x14ac:dyDescent="0.15">
      <c r="B21" s="1" t="s">
        <v>8</v>
      </c>
      <c r="E21" s="18"/>
      <c r="F21" s="19">
        <f>NPV(D5,E8:E17)*(1+D5)^(B17+1)</f>
        <v>137498.9238869531</v>
      </c>
    </row>
    <row r="22" spans="2:6" x14ac:dyDescent="0.15">
      <c r="B22" s="1" t="s">
        <v>9</v>
      </c>
      <c r="F22" s="19">
        <f>-NPV(D4,F8:F17)*(1+D4)</f>
        <v>38585.286678905293</v>
      </c>
    </row>
    <row r="23" spans="2:6" x14ac:dyDescent="0.15">
      <c r="B23" s="1" t="s">
        <v>10</v>
      </c>
      <c r="F23" s="17">
        <f>(F21/F22)^(1/B17)-1</f>
        <v>0.1516479258948642</v>
      </c>
    </row>
    <row r="24" spans="2:6" x14ac:dyDescent="0.15">
      <c r="B24" s="4"/>
      <c r="C24" s="4"/>
    </row>
    <row r="25" spans="2:6" x14ac:dyDescent="0.15">
      <c r="E25" s="20"/>
    </row>
    <row r="26" spans="2:6" x14ac:dyDescent="0.15">
      <c r="E26" s="19"/>
    </row>
    <row r="27" spans="2:6" x14ac:dyDescent="0.15">
      <c r="B27" s="4"/>
      <c r="E27" s="19"/>
    </row>
    <row r="29" spans="2:6" x14ac:dyDescent="0.15">
      <c r="B29" s="19"/>
    </row>
  </sheetData>
  <mergeCells count="1">
    <mergeCell ref="B2:F2"/>
  </mergeCells>
  <phoneticPr fontId="6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考虑融资成本和再投资收益的内部收益率</vt:lpstr>
    </vt:vector>
  </TitlesOfParts>
  <Company>Excel 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18.27考虑融资成本和再投资收益的内部收益率</dc:title>
  <dc:subject/>
  <dc:creator>Excel Home</dc:creator>
  <dc:description>《Excel应用大全》示例</dc:description>
  <cp:lastModifiedBy>张艳坤</cp:lastModifiedBy>
  <dcterms:created xsi:type="dcterms:W3CDTF">2007-07-14T07:07:50Z</dcterms:created>
  <dcterms:modified xsi:type="dcterms:W3CDTF">2017-01-17T19:07:17Z</dcterms:modified>
  <cp:category/>
</cp:coreProperties>
</file>